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605" activeTab="0"/>
  </bookViews>
  <sheets>
    <sheet name="содержание и ремонт" sheetId="1" r:id="rId1"/>
    <sheet name="коммунальные услуги" sheetId="2" r:id="rId2"/>
  </sheets>
  <definedNames/>
  <calcPr fullCalcOnLoad="1"/>
</workbook>
</file>

<file path=xl/sharedStrings.xml><?xml version="1.0" encoding="utf-8"?>
<sst xmlns="http://schemas.openxmlformats.org/spreadsheetml/2006/main" count="70" uniqueCount="64">
  <si>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</si>
  <si>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</si>
  <si>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</si>
  <si>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</si>
  <si>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</si>
  <si>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Примечание</t>
  </si>
  <si>
    <t>2.1.</t>
  </si>
  <si>
    <t>2.2.</t>
  </si>
  <si>
    <t>2.3.</t>
  </si>
  <si>
    <t>2.4.</t>
  </si>
  <si>
    <t>2.5.</t>
  </si>
  <si>
    <t>2.7.</t>
  </si>
  <si>
    <t>Электроэнергия</t>
  </si>
  <si>
    <t>ИТОГО</t>
  </si>
  <si>
    <t>01 апреля 2015 г.</t>
  </si>
  <si>
    <t>2.6.</t>
  </si>
  <si>
    <t>директор ООО ЖЭУ "Подольский ДСК"</t>
  </si>
  <si>
    <t>_____________________В.В.Снитко</t>
  </si>
  <si>
    <r>
      <t xml:space="preserve">Техническое обслуживание всего </t>
    </r>
    <r>
      <rPr>
        <b/>
        <i/>
        <sz val="10"/>
        <rFont val="Arial Cyr"/>
        <family val="0"/>
      </rPr>
      <t>(в том числе содержание управляющей компании)</t>
    </r>
  </si>
  <si>
    <t>Текущий ремонт всего, в том числе:</t>
  </si>
  <si>
    <t>Заработная плата</t>
  </si>
  <si>
    <t>Страховые взносы</t>
  </si>
  <si>
    <t>Материалы</t>
  </si>
  <si>
    <t>Работы, выполненные подрядными организациями</t>
  </si>
  <si>
    <t>Техническое обслуживание вентканалов, электроработы</t>
  </si>
  <si>
    <t>Общехозяйственные расходы всего, в том числе:</t>
  </si>
  <si>
    <t>Заработная плата АУП и ИТР</t>
  </si>
  <si>
    <t>материалы</t>
  </si>
  <si>
    <t>Страхование ж/ф</t>
  </si>
  <si>
    <t>Амортизация ОС</t>
  </si>
  <si>
    <t xml:space="preserve">Взыскание задолженности </t>
  </si>
  <si>
    <r>
      <t xml:space="preserve">Обслуживание ИТП всего, </t>
    </r>
    <r>
      <rPr>
        <b/>
        <i/>
        <sz val="10"/>
        <rFont val="Arial Cyr"/>
        <family val="0"/>
      </rPr>
      <t>в том числе:</t>
    </r>
  </si>
  <si>
    <t>Договор на техническое обслуживание</t>
  </si>
  <si>
    <t xml:space="preserve">Санитарное содержание мест общего пользования </t>
  </si>
  <si>
    <r>
      <t xml:space="preserve">Содержание придомовой территории всего, </t>
    </r>
    <r>
      <rPr>
        <b/>
        <i/>
        <sz val="10"/>
        <rFont val="Arial Cyr"/>
        <family val="0"/>
      </rPr>
      <t>в том числе</t>
    </r>
  </si>
  <si>
    <t>заработная плата</t>
  </si>
  <si>
    <t>страховые взносы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</si>
  <si>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</si>
  <si>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</si>
  <si>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</si>
  <si>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</si>
  <si>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</si>
  <si>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Сведения о коммунальных услугах по адресу: ул. Тепличная, д.9Г за 2014 год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</si>
  <si>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</si>
  <si>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</si>
  <si>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</si>
  <si>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</si>
  <si>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Взыскано с собственников за КУ за отчетный период, руб.</t>
  </si>
  <si>
    <t>Утверждаю</t>
  </si>
  <si>
    <r>
      <t xml:space="preserve">  ОТЧЕТНАЯ СМЕТА ДОХОДОВ И РАСХОДОВ ЗА 2014 год                                                                                                     ЖЭУ "Подольский ДСК" по адресу:</t>
    </r>
    <r>
      <rPr>
        <b/>
        <i/>
        <sz val="13"/>
        <rFont val="Arial Cyr"/>
        <family val="0"/>
      </rPr>
      <t xml:space="preserve"> ул. Тепличная, д. 9Г</t>
    </r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</si>
  <si>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</si>
  <si>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</si>
  <si>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t>Фактически оплачено собственниками за отчетный период, руб.</t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</si>
  <si>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</si>
  <si>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</si>
  <si>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от управления МКД</t>
  </si>
  <si>
    <r>
      <t xml:space="preserve">Задолженность собственников по оплате услуг за отчетный период составляет                                            </t>
    </r>
    <r>
      <rPr>
        <b/>
        <sz val="10"/>
        <rFont val="Arial Cyr"/>
        <family val="0"/>
      </rPr>
      <t xml:space="preserve">  170 400 руб.</t>
    </r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</si>
  <si>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</si>
  <si>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</si>
  <si>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t>ЗУ "Домофон"                   (кв.)</t>
  </si>
  <si>
    <r>
      <t>Капитальный ремонт       (м</t>
    </r>
    <r>
      <rPr>
        <sz val="10"/>
        <rFont val="Calibri"/>
        <family val="2"/>
      </rPr>
      <t>²</t>
    </r>
    <r>
      <rPr>
        <sz val="8"/>
        <rFont val="Arial Cyr"/>
        <family val="0"/>
      </rPr>
      <t>)</t>
    </r>
  </si>
  <si>
    <t>Фактически начислено за отчетный период, руб.</t>
  </si>
  <si>
    <t>Оплачено поставщикам услуг за отчетный период, руб.</t>
  </si>
  <si>
    <t>Задолженность собственников за отчетный период,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</si>
</sst>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2" fontId="11" fillId="33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10" fontId="1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0" zoomScaleNormal="80" zoomScalePageLayoutView="0" workbookViewId="0" topLeftCell="A1">
      <selection activeCell="I10" sqref="I10"/>
    </sheetView>
  </sheetViews>
  <sheetFormatPr defaultColWidth="9.00390625" defaultRowHeight="12.75"/>
  <cols>
    <col min="1" max="1" width="6.625" style="0" customWidth="1"/>
    <col min="2" max="2" width="34.25390625" style="0" customWidth="1"/>
    <col min="3" max="3" width="12.375" style="0" customWidth="1"/>
    <col min="4" max="4" width="18.75390625" style="0" customWidth="1"/>
    <col min="5" max="5" width="21.375" style="0" customWidth="1"/>
    <col min="6" max="6" width="24.625" style="0" customWidth="1"/>
    <col min="7" max="7" width="29.625" style="0" customWidth="1"/>
    <col min="8" max="8" width="24.00390625" style="0" hidden="1" customWidth="1"/>
    <col min="9" max="9" width="31.125" style="0" customWidth="1"/>
    <col min="10" max="10" width="16.00390625" style="0" customWidth="1"/>
  </cols>
  <sheetData>
    <row r="1" spans="3:6" ht="17.25" customHeight="1">
      <c r="C1" s="4"/>
      <c r="D1" s="4"/>
      <c r="E1" s="4"/>
      <c r="F1" s="25" t="s">
        <v>48</v>
      </c>
    </row>
    <row r="2" spans="2:6" ht="15.75" customHeight="1">
      <c r="B2" s="2"/>
      <c r="C2" s="3"/>
      <c r="D2" s="3"/>
      <c r="E2" s="3"/>
      <c r="F2" s="25" t="s">
        <v>16</v>
      </c>
    </row>
    <row r="3" spans="2:6" ht="15">
      <c r="B3" s="2"/>
      <c r="C3" s="3"/>
      <c r="D3" s="3"/>
      <c r="E3" s="3"/>
      <c r="F3" s="25"/>
    </row>
    <row r="4" spans="2:6" ht="19.5" customHeight="1">
      <c r="B4" s="2"/>
      <c r="C4" s="3"/>
      <c r="D4" s="3"/>
      <c r="E4" s="3"/>
      <c r="F4" s="25" t="s">
        <v>17</v>
      </c>
    </row>
    <row r="5" spans="2:6" ht="22.5" customHeight="1">
      <c r="B5" s="2"/>
      <c r="C5" s="3"/>
      <c r="D5" s="3"/>
      <c r="E5" s="3"/>
      <c r="F5" s="25" t="s">
        <v>14</v>
      </c>
    </row>
    <row r="6" spans="2:6" ht="12.75">
      <c r="B6" s="2"/>
      <c r="C6" s="3"/>
      <c r="D6" s="3"/>
      <c r="E6" s="3"/>
      <c r="F6" s="3"/>
    </row>
    <row r="7" spans="1:9" ht="42" customHeight="1">
      <c r="A7" s="48" t="s">
        <v>49</v>
      </c>
      <c r="B7" s="48"/>
      <c r="C7" s="48"/>
      <c r="D7" s="48"/>
      <c r="E7" s="48"/>
      <c r="F7" s="48"/>
      <c r="G7" s="22"/>
      <c r="H7" s="22"/>
      <c r="I7" s="22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67.5" customHeight="1">
      <c r="A9" s="5" t="s">
        <v>2</v>
      </c>
      <c r="B9" s="5" t="s">
        <v>0</v>
      </c>
      <c r="C9" s="5" t="s">
        <v>50</v>
      </c>
      <c r="D9" s="5" t="s">
        <v>51</v>
      </c>
      <c r="E9" s="5" t="s">
        <v>52</v>
      </c>
      <c r="F9" s="5" t="s">
        <v>5</v>
      </c>
      <c r="G9" s="23"/>
      <c r="I9" s="1"/>
    </row>
    <row r="10" spans="1:8" ht="43.5" customHeight="1">
      <c r="A10" s="49">
        <v>1</v>
      </c>
      <c r="B10" s="7" t="s">
        <v>53</v>
      </c>
      <c r="C10" s="55">
        <v>4272.61</v>
      </c>
      <c r="D10" s="8">
        <f>1561158.76+234515.5</f>
        <v>1795674.26</v>
      </c>
      <c r="E10" s="68">
        <v>1625274.26</v>
      </c>
      <c r="F10" s="58" t="s">
        <v>56</v>
      </c>
      <c r="G10" s="12"/>
      <c r="H10" s="1"/>
    </row>
    <row r="11" spans="1:8" ht="18.75" customHeight="1">
      <c r="A11" s="49"/>
      <c r="B11" s="7" t="s">
        <v>54</v>
      </c>
      <c r="C11" s="56"/>
      <c r="D11" s="8">
        <f>D10-D12</f>
        <v>1436262.3068</v>
      </c>
      <c r="E11" s="68"/>
      <c r="F11" s="59"/>
      <c r="G11" s="12"/>
      <c r="H11" s="1"/>
    </row>
    <row r="12" spans="1:8" ht="21" customHeight="1">
      <c r="A12" s="49"/>
      <c r="B12" s="7" t="s">
        <v>55</v>
      </c>
      <c r="C12" s="57"/>
      <c r="D12" s="8">
        <f>C10*7.01*12</f>
        <v>359411.9532</v>
      </c>
      <c r="E12" s="68"/>
      <c r="F12" s="60"/>
      <c r="G12" s="12"/>
      <c r="H12" s="1"/>
    </row>
    <row r="13" spans="1:9" ht="16.5" customHeight="1">
      <c r="A13" s="54"/>
      <c r="B13" s="54"/>
      <c r="C13" s="54"/>
      <c r="D13" s="54"/>
      <c r="E13" s="15"/>
      <c r="F13" s="15"/>
      <c r="G13" s="15"/>
      <c r="H13" s="15"/>
      <c r="I13" s="15"/>
    </row>
    <row r="14" spans="1:9" ht="42.75" customHeight="1">
      <c r="A14" s="5" t="s">
        <v>2</v>
      </c>
      <c r="B14" s="5" t="s">
        <v>0</v>
      </c>
      <c r="C14" s="5" t="s">
        <v>57</v>
      </c>
      <c r="D14" s="5" t="s">
        <v>58</v>
      </c>
      <c r="E14" s="24"/>
      <c r="F14" s="24"/>
      <c r="G14" s="15"/>
      <c r="H14" s="15"/>
      <c r="I14" s="15"/>
    </row>
    <row r="15" spans="1:9" ht="48" customHeight="1">
      <c r="A15" s="6" t="s">
        <v>6</v>
      </c>
      <c r="B15" s="27" t="s">
        <v>18</v>
      </c>
      <c r="C15" s="28">
        <f>13.55+3.76+1.34+0.11</f>
        <v>18.76</v>
      </c>
      <c r="D15" s="61">
        <v>836534.3899999999</v>
      </c>
      <c r="E15" s="41"/>
      <c r="F15" s="1"/>
      <c r="H15" s="29">
        <v>280000</v>
      </c>
      <c r="I15" s="16"/>
    </row>
    <row r="16" spans="1:9" ht="30" customHeight="1">
      <c r="A16" s="6"/>
      <c r="B16" s="30" t="s">
        <v>19</v>
      </c>
      <c r="C16" s="31"/>
      <c r="D16" s="62">
        <v>496128.79999999993</v>
      </c>
      <c r="E16" s="42"/>
      <c r="F16" s="1"/>
      <c r="G16" s="29"/>
      <c r="H16" s="29">
        <v>169393.2</v>
      </c>
      <c r="I16" s="16"/>
    </row>
    <row r="17" spans="1:9" ht="18.75" customHeight="1">
      <c r="A17" s="6"/>
      <c r="B17" s="7" t="s">
        <v>20</v>
      </c>
      <c r="C17" s="9"/>
      <c r="D17" s="63">
        <v>314406.04</v>
      </c>
      <c r="E17" s="43"/>
      <c r="F17" s="1"/>
      <c r="H17" s="50">
        <f>H15-H16</f>
        <v>110606.79999999999</v>
      </c>
      <c r="I17" s="16"/>
    </row>
    <row r="18" spans="1:9" ht="17.25" customHeight="1">
      <c r="A18" s="6"/>
      <c r="B18" s="7" t="s">
        <v>21</v>
      </c>
      <c r="C18" s="9"/>
      <c r="D18" s="63">
        <v>78601.51</v>
      </c>
      <c r="E18" s="43"/>
      <c r="F18" s="1"/>
      <c r="H18" s="50"/>
      <c r="I18" s="16"/>
    </row>
    <row r="19" spans="1:9" ht="16.5" customHeight="1">
      <c r="A19" s="6"/>
      <c r="B19" s="7" t="s">
        <v>22</v>
      </c>
      <c r="C19" s="9"/>
      <c r="D19" s="63">
        <v>89870.03</v>
      </c>
      <c r="E19" s="43"/>
      <c r="F19" s="1"/>
      <c r="G19" s="29"/>
      <c r="H19" s="29">
        <v>22121.36</v>
      </c>
      <c r="I19" s="16"/>
    </row>
    <row r="20" spans="1:9" ht="30" customHeight="1">
      <c r="A20" s="6"/>
      <c r="B20" s="7" t="s">
        <v>23</v>
      </c>
      <c r="C20" s="9"/>
      <c r="D20" s="63">
        <v>13251.22</v>
      </c>
      <c r="E20" s="43"/>
      <c r="F20" s="1"/>
      <c r="G20" s="29"/>
      <c r="H20" s="29">
        <f>H17-H19</f>
        <v>88485.43999999999</v>
      </c>
      <c r="I20" s="16"/>
    </row>
    <row r="21" spans="1:9" ht="34.5" customHeight="1">
      <c r="A21" s="6"/>
      <c r="B21" s="27" t="s">
        <v>24</v>
      </c>
      <c r="C21" s="32">
        <v>1.13</v>
      </c>
      <c r="D21" s="64">
        <v>7000</v>
      </c>
      <c r="E21" s="44"/>
      <c r="F21" s="1"/>
      <c r="G21" s="29"/>
      <c r="H21" s="29"/>
      <c r="I21" s="16"/>
    </row>
    <row r="22" spans="1:9" ht="30" customHeight="1">
      <c r="A22" s="6"/>
      <c r="B22" s="30" t="s">
        <v>25</v>
      </c>
      <c r="C22" s="9"/>
      <c r="D22" s="65">
        <v>340405.58999999997</v>
      </c>
      <c r="E22" s="45"/>
      <c r="F22" s="1"/>
      <c r="G22" s="29"/>
      <c r="H22" s="29"/>
      <c r="I22" s="16"/>
    </row>
    <row r="23" spans="1:9" ht="17.25" customHeight="1">
      <c r="A23" s="6"/>
      <c r="B23" s="7" t="s">
        <v>26</v>
      </c>
      <c r="C23" s="9"/>
      <c r="D23" s="63">
        <v>262960.41</v>
      </c>
      <c r="E23" s="43"/>
      <c r="F23" s="33"/>
      <c r="H23" s="50"/>
      <c r="I23" s="16"/>
    </row>
    <row r="24" spans="1:9" ht="17.25" customHeight="1">
      <c r="A24" s="6"/>
      <c r="B24" s="7" t="s">
        <v>21</v>
      </c>
      <c r="C24" s="9"/>
      <c r="D24" s="63">
        <v>65740.1</v>
      </c>
      <c r="E24" s="43"/>
      <c r="F24" s="13"/>
      <c r="H24" s="50"/>
      <c r="I24" s="16"/>
    </row>
    <row r="25" spans="1:9" ht="17.25" customHeight="1">
      <c r="A25" s="6"/>
      <c r="B25" s="7" t="s">
        <v>27</v>
      </c>
      <c r="C25" s="9"/>
      <c r="D25" s="63">
        <v>1066.37</v>
      </c>
      <c r="E25" s="43"/>
      <c r="F25" s="1"/>
      <c r="H25" s="50"/>
      <c r="I25" s="16"/>
    </row>
    <row r="26" spans="1:9" ht="17.25" customHeight="1">
      <c r="A26" s="6"/>
      <c r="B26" s="7" t="s">
        <v>28</v>
      </c>
      <c r="C26" s="9"/>
      <c r="D26" s="63">
        <v>4236.42</v>
      </c>
      <c r="E26" s="43"/>
      <c r="F26" s="1"/>
      <c r="G26" s="29"/>
      <c r="H26" s="29"/>
      <c r="I26" s="16"/>
    </row>
    <row r="27" spans="1:9" ht="17.25" customHeight="1">
      <c r="A27" s="6"/>
      <c r="B27" s="7" t="s">
        <v>29</v>
      </c>
      <c r="C27" s="9"/>
      <c r="D27" s="63">
        <v>6402.29</v>
      </c>
      <c r="E27" s="43"/>
      <c r="F27" s="1"/>
      <c r="G27" s="29"/>
      <c r="H27" s="29"/>
      <c r="I27" s="16"/>
    </row>
    <row r="28" spans="1:9" ht="17.25" customHeight="1">
      <c r="A28" s="6"/>
      <c r="B28" s="7" t="s">
        <v>30</v>
      </c>
      <c r="C28" s="9"/>
      <c r="D28" s="63"/>
      <c r="E28" s="43"/>
      <c r="F28" s="1"/>
      <c r="G28" s="29"/>
      <c r="H28" s="29"/>
      <c r="I28" s="16"/>
    </row>
    <row r="29" spans="1:9" ht="17.25" customHeight="1">
      <c r="A29" s="6" t="s">
        <v>7</v>
      </c>
      <c r="B29" s="27" t="s">
        <v>4</v>
      </c>
      <c r="C29" s="28">
        <v>5.66</v>
      </c>
      <c r="D29" s="64">
        <v>172388.25</v>
      </c>
      <c r="E29" s="44"/>
      <c r="F29" s="1"/>
      <c r="G29" s="29"/>
      <c r="H29" s="29"/>
      <c r="I29" s="1"/>
    </row>
    <row r="30" spans="1:9" ht="31.5" customHeight="1">
      <c r="A30" s="6" t="s">
        <v>8</v>
      </c>
      <c r="B30" s="27" t="s">
        <v>31</v>
      </c>
      <c r="C30" s="28">
        <v>3.15</v>
      </c>
      <c r="D30" s="64">
        <v>262756.16000000003</v>
      </c>
      <c r="E30" s="44"/>
      <c r="F30" s="1"/>
      <c r="G30" s="29"/>
      <c r="H30" s="29"/>
      <c r="I30" s="17"/>
    </row>
    <row r="31" spans="1:9" ht="27.75" customHeight="1">
      <c r="A31" s="6"/>
      <c r="B31" s="7" t="s">
        <v>32</v>
      </c>
      <c r="C31" s="9"/>
      <c r="D31" s="63">
        <v>262756.16000000003</v>
      </c>
      <c r="E31" s="43"/>
      <c r="F31" s="1"/>
      <c r="G31" s="29"/>
      <c r="H31" s="29"/>
      <c r="I31" s="17"/>
    </row>
    <row r="32" spans="1:10" ht="34.5" customHeight="1">
      <c r="A32" s="6" t="s">
        <v>9</v>
      </c>
      <c r="B32" s="27" t="s">
        <v>33</v>
      </c>
      <c r="C32" s="28">
        <v>1.32</v>
      </c>
      <c r="D32" s="64">
        <v>107269.69</v>
      </c>
      <c r="E32" s="44"/>
      <c r="F32" s="1"/>
      <c r="G32" s="29"/>
      <c r="H32" s="29"/>
      <c r="I32" s="1"/>
      <c r="J32" s="10"/>
    </row>
    <row r="33" spans="1:9" ht="33.75" customHeight="1">
      <c r="A33" s="6" t="s">
        <v>10</v>
      </c>
      <c r="B33" s="27" t="s">
        <v>34</v>
      </c>
      <c r="C33" s="34">
        <v>2.9</v>
      </c>
      <c r="D33" s="64">
        <v>148686.83</v>
      </c>
      <c r="E33" s="44"/>
      <c r="F33" s="12"/>
      <c r="G33" s="29"/>
      <c r="H33" s="29"/>
      <c r="I33" s="1"/>
    </row>
    <row r="34" spans="1:9" ht="18" customHeight="1">
      <c r="A34" s="6"/>
      <c r="B34" s="7" t="s">
        <v>35</v>
      </c>
      <c r="C34" s="9"/>
      <c r="D34" s="63">
        <v>111762.82</v>
      </c>
      <c r="E34" s="43"/>
      <c r="F34" s="1"/>
      <c r="H34" s="35"/>
      <c r="I34" s="1"/>
    </row>
    <row r="35" spans="1:9" ht="18" customHeight="1">
      <c r="A35" s="6"/>
      <c r="B35" s="7" t="s">
        <v>36</v>
      </c>
      <c r="C35" s="9"/>
      <c r="D35" s="63">
        <v>27940.71</v>
      </c>
      <c r="E35" s="43"/>
      <c r="F35" s="13"/>
      <c r="H35" s="36"/>
      <c r="I35" s="1"/>
    </row>
    <row r="36" spans="1:9" ht="19.5" customHeight="1">
      <c r="A36" s="6"/>
      <c r="B36" s="7" t="s">
        <v>27</v>
      </c>
      <c r="C36" s="9"/>
      <c r="D36" s="63">
        <v>8983.3</v>
      </c>
      <c r="E36" s="43"/>
      <c r="F36" s="1"/>
      <c r="H36" s="29"/>
      <c r="I36" s="1"/>
    </row>
    <row r="37" spans="1:9" ht="17.25" customHeight="1">
      <c r="A37" s="6" t="s">
        <v>15</v>
      </c>
      <c r="B37" s="27" t="s">
        <v>3</v>
      </c>
      <c r="C37" s="34">
        <v>4.68</v>
      </c>
      <c r="D37" s="64">
        <v>144253</v>
      </c>
      <c r="E37" s="44"/>
      <c r="F37" s="1"/>
      <c r="G37" s="29"/>
      <c r="H37" s="35"/>
      <c r="I37" s="1"/>
    </row>
    <row r="38" spans="1:9" ht="19.5" customHeight="1">
      <c r="A38" s="6" t="s">
        <v>11</v>
      </c>
      <c r="B38" s="32" t="s">
        <v>1</v>
      </c>
      <c r="C38" s="9"/>
      <c r="D38" s="66">
        <v>1678888.3199999998</v>
      </c>
      <c r="E38" s="46"/>
      <c r="F38" s="1"/>
      <c r="G38" s="29"/>
      <c r="H38" s="29"/>
      <c r="I38" s="1"/>
    </row>
    <row r="39" spans="1:9" ht="23.25" customHeight="1">
      <c r="A39" s="6"/>
      <c r="B39" s="18" t="s">
        <v>37</v>
      </c>
      <c r="C39" s="19"/>
      <c r="D39" s="67">
        <v>116785.94000000018</v>
      </c>
      <c r="E39" s="47"/>
      <c r="F39" s="37"/>
      <c r="G39" s="37"/>
      <c r="H39" s="29"/>
      <c r="I39" s="1"/>
    </row>
    <row r="40" spans="1:9" ht="16.5" customHeight="1">
      <c r="A40" s="15"/>
      <c r="B40" s="15"/>
      <c r="C40" s="15"/>
      <c r="D40" s="15"/>
      <c r="E40" s="15"/>
      <c r="F40" s="15"/>
      <c r="G40" s="15"/>
      <c r="H40" s="15"/>
      <c r="I40" s="1"/>
    </row>
    <row r="41" spans="1:9" ht="56.25" customHeight="1">
      <c r="A41" s="5" t="s">
        <v>2</v>
      </c>
      <c r="B41" s="5" t="s">
        <v>0</v>
      </c>
      <c r="C41" s="69" t="s">
        <v>61</v>
      </c>
      <c r="D41" s="69"/>
      <c r="E41" s="5" t="s">
        <v>62</v>
      </c>
      <c r="F41" s="5" t="s">
        <v>63</v>
      </c>
      <c r="G41" s="23"/>
      <c r="H41" s="1"/>
      <c r="I41" s="13"/>
    </row>
    <row r="42" spans="1:9" ht="23.25" customHeight="1">
      <c r="A42" s="6">
        <v>3</v>
      </c>
      <c r="B42" s="7" t="s">
        <v>59</v>
      </c>
      <c r="C42" s="70">
        <v>23040</v>
      </c>
      <c r="D42" s="70"/>
      <c r="E42" s="53">
        <f>4200+68132.8</f>
        <v>72332.8</v>
      </c>
      <c r="F42" s="71">
        <v>7578.71</v>
      </c>
      <c r="I42" s="1"/>
    </row>
    <row r="43" spans="1:9" ht="29.25" customHeight="1">
      <c r="A43" s="5">
        <v>4</v>
      </c>
      <c r="B43" s="7" t="s">
        <v>60</v>
      </c>
      <c r="C43" s="72">
        <v>249673.36</v>
      </c>
      <c r="D43" s="72"/>
      <c r="E43" s="53">
        <f>C43</f>
        <v>249673.36</v>
      </c>
      <c r="F43" s="73">
        <v>85332.65</v>
      </c>
      <c r="I43" s="1"/>
    </row>
    <row r="44" spans="1:9" ht="21" customHeight="1">
      <c r="A44" s="21"/>
      <c r="B44" s="20"/>
      <c r="C44" s="20"/>
      <c r="D44" s="20"/>
      <c r="E44" s="20"/>
      <c r="F44" s="20"/>
      <c r="G44" s="20"/>
      <c r="H44" s="20"/>
      <c r="I44" s="20"/>
    </row>
  </sheetData>
  <sheetProtection/>
  <mergeCells count="11">
    <mergeCell ref="C41:D41"/>
    <mergeCell ref="C42:D42"/>
    <mergeCell ref="C43:D43"/>
    <mergeCell ref="A7:F7"/>
    <mergeCell ref="A13:D13"/>
    <mergeCell ref="H17:H18"/>
    <mergeCell ref="H23:H25"/>
    <mergeCell ref="A10:A12"/>
    <mergeCell ref="C10:C12"/>
    <mergeCell ref="E10:E12"/>
    <mergeCell ref="F10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4.125" style="0" customWidth="1"/>
    <col min="2" max="2" width="20.625" style="0" customWidth="1"/>
    <col min="3" max="3" width="19.375" style="0" customWidth="1"/>
    <col min="4" max="4" width="17.875" style="0" customWidth="1"/>
    <col min="5" max="5" width="18.125" style="0" customWidth="1"/>
    <col min="6" max="6" width="9.75390625" style="0" bestFit="1" customWidth="1"/>
  </cols>
  <sheetData>
    <row r="2" spans="1:5" ht="25.5" customHeight="1">
      <c r="A2" s="51" t="s">
        <v>42</v>
      </c>
      <c r="B2" s="51"/>
      <c r="C2" s="51"/>
      <c r="D2" s="51"/>
      <c r="E2" s="51"/>
    </row>
    <row r="4" spans="1:5" ht="58.5" customHeight="1">
      <c r="A4" s="14" t="s">
        <v>43</v>
      </c>
      <c r="B4" s="11" t="s">
        <v>44</v>
      </c>
      <c r="C4" s="11" t="s">
        <v>45</v>
      </c>
      <c r="D4" s="11" t="s">
        <v>46</v>
      </c>
      <c r="E4" s="38" t="s">
        <v>47</v>
      </c>
    </row>
    <row r="5" spans="1:5" ht="18" customHeight="1">
      <c r="A5" s="6" t="s">
        <v>38</v>
      </c>
      <c r="B5" s="52">
        <v>974382.18</v>
      </c>
      <c r="C5" s="53">
        <v>85937.84999999998</v>
      </c>
      <c r="D5" s="52">
        <v>1009057.53</v>
      </c>
      <c r="E5" s="53">
        <v>44200</v>
      </c>
    </row>
    <row r="6" spans="1:5" ht="18" customHeight="1">
      <c r="A6" s="6" t="s">
        <v>39</v>
      </c>
      <c r="B6" s="52">
        <v>229354.58</v>
      </c>
      <c r="C6" s="53">
        <v>-741.7299999999814</v>
      </c>
      <c r="D6" s="52">
        <v>252151.29</v>
      </c>
      <c r="E6" s="53">
        <v>3400</v>
      </c>
    </row>
    <row r="7" spans="1:5" ht="18" customHeight="1">
      <c r="A7" s="6" t="s">
        <v>40</v>
      </c>
      <c r="B7" s="52">
        <v>49617.32</v>
      </c>
      <c r="C7" s="53">
        <v>-1988.5</v>
      </c>
      <c r="D7" s="52">
        <v>0</v>
      </c>
      <c r="E7" s="53">
        <v>600</v>
      </c>
    </row>
    <row r="8" spans="1:5" ht="18" customHeight="1">
      <c r="A8" s="6" t="s">
        <v>41</v>
      </c>
      <c r="B8" s="52">
        <v>39109.67</v>
      </c>
      <c r="C8" s="53">
        <v>-675.4300000000003</v>
      </c>
      <c r="D8" s="52">
        <v>0</v>
      </c>
      <c r="E8" s="53">
        <v>700</v>
      </c>
    </row>
    <row r="9" spans="1:5" ht="18" customHeight="1">
      <c r="A9" s="6" t="s">
        <v>12</v>
      </c>
      <c r="B9" s="52">
        <v>326390.63</v>
      </c>
      <c r="C9" s="53">
        <v>-14587.710000000021</v>
      </c>
      <c r="D9" s="52">
        <v>296878.99</v>
      </c>
      <c r="E9" s="53">
        <v>18400</v>
      </c>
    </row>
    <row r="10" spans="1:5" ht="18" customHeight="1">
      <c r="A10" s="6" t="s">
        <v>13</v>
      </c>
      <c r="B10" s="52">
        <f>SUM(B5:B9)</f>
        <v>1618854.38</v>
      </c>
      <c r="C10" s="53">
        <f>SUM(C5:C9)</f>
        <v>67944.47999999998</v>
      </c>
      <c r="D10" s="53">
        <f>SUM(D5:D9)</f>
        <v>1558087.81</v>
      </c>
      <c r="E10" s="53">
        <f>SUM(E5:E9)</f>
        <v>67300</v>
      </c>
    </row>
    <row r="11" spans="1:3" ht="12.75">
      <c r="A11" s="24"/>
      <c r="B11" s="39"/>
      <c r="C11" s="40"/>
    </row>
    <row r="12" spans="1:3" ht="12.75">
      <c r="A12" s="24"/>
      <c r="B12" s="39"/>
      <c r="C12" s="40"/>
    </row>
    <row r="13" spans="1:3" ht="12.75">
      <c r="A13" s="24"/>
      <c r="B13" s="39"/>
      <c r="C13" s="40"/>
    </row>
    <row r="14" spans="1:3" ht="12.75">
      <c r="A14" s="24"/>
      <c r="B14" s="39"/>
      <c r="C14" s="40"/>
    </row>
    <row r="15" spans="1:3" ht="12.75">
      <c r="A15" s="24"/>
      <c r="B15" s="39"/>
      <c r="C15" s="40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Бухгалтер5</cp:lastModifiedBy>
  <cp:lastPrinted>2015-08-05T10:26:51Z</cp:lastPrinted>
  <dcterms:created xsi:type="dcterms:W3CDTF">2010-02-04T08:22:49Z</dcterms:created>
  <dcterms:modified xsi:type="dcterms:W3CDTF">2015-08-05T10:27:24Z</dcterms:modified>
  <cp:category/>
  <cp:version/>
  <cp:contentType/>
  <cp:contentStatus/>
</cp:coreProperties>
</file>